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ENERO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E30" i="1"/>
  <c r="K28" i="1"/>
  <c r="F28" i="1"/>
  <c r="G28" i="1" s="1"/>
  <c r="H28" i="1" s="1"/>
  <c r="K27" i="1"/>
  <c r="F27" i="1"/>
  <c r="G27" i="1" s="1"/>
  <c r="H27" i="1" s="1"/>
  <c r="K26" i="1"/>
  <c r="F26" i="1"/>
  <c r="G26" i="1" s="1"/>
  <c r="H26" i="1" s="1"/>
  <c r="K25" i="1"/>
  <c r="F25" i="1"/>
  <c r="G25" i="1" s="1"/>
  <c r="H25" i="1" s="1"/>
  <c r="K24" i="1"/>
  <c r="F24" i="1"/>
  <c r="G24" i="1" s="1"/>
  <c r="H24" i="1" s="1"/>
  <c r="K23" i="1"/>
  <c r="F23" i="1"/>
  <c r="G23" i="1" s="1"/>
  <c r="H23" i="1" s="1"/>
  <c r="L23" i="1" s="1"/>
  <c r="K22" i="1"/>
  <c r="F22" i="1"/>
  <c r="G22" i="1" s="1"/>
  <c r="L27" i="1" l="1"/>
  <c r="L24" i="1"/>
  <c r="L26" i="1"/>
  <c r="L28" i="1"/>
  <c r="G30" i="1"/>
  <c r="K30" i="1"/>
  <c r="L25" i="1"/>
  <c r="F30" i="1"/>
  <c r="H22" i="1"/>
  <c r="L22" i="1" l="1"/>
  <c r="L30" i="1" s="1"/>
  <c r="H30" i="1"/>
  <c r="I14" i="1" l="1"/>
  <c r="E14" i="1"/>
  <c r="K12" i="1" l="1"/>
  <c r="F12" i="1"/>
  <c r="G12" i="1" s="1"/>
  <c r="H12" i="1" s="1"/>
  <c r="K11" i="1"/>
  <c r="F11" i="1"/>
  <c r="G11" i="1" s="1"/>
  <c r="H11" i="1" s="1"/>
  <c r="K10" i="1"/>
  <c r="F10" i="1"/>
  <c r="G10" i="1" s="1"/>
  <c r="H10" i="1" s="1"/>
  <c r="K9" i="1"/>
  <c r="F9" i="1"/>
  <c r="G9" i="1" s="1"/>
  <c r="H9" i="1" s="1"/>
  <c r="K8" i="1"/>
  <c r="F8" i="1"/>
  <c r="G8" i="1" s="1"/>
  <c r="H8" i="1" s="1"/>
  <c r="K7" i="1"/>
  <c r="F7" i="1"/>
  <c r="G7" i="1" s="1"/>
  <c r="H7" i="1" s="1"/>
  <c r="L7" i="1" s="1"/>
  <c r="K6" i="1"/>
  <c r="F6" i="1"/>
  <c r="G6" i="1" l="1"/>
  <c r="G14" i="1" s="1"/>
  <c r="F14" i="1"/>
  <c r="K14" i="1"/>
  <c r="L8" i="1"/>
  <c r="L9" i="1"/>
  <c r="L11" i="1"/>
  <c r="L10" i="1"/>
  <c r="L12" i="1"/>
  <c r="H6" i="1"/>
  <c r="H14" i="1" s="1"/>
  <c r="L6" i="1" l="1"/>
  <c r="L14" i="1" l="1"/>
</calcChain>
</file>

<file path=xl/sharedStrings.xml><?xml version="1.0" encoding="utf-8"?>
<sst xmlns="http://schemas.openxmlformats.org/spreadsheetml/2006/main" count="34" uniqueCount="18">
  <si>
    <t xml:space="preserve">INSTITUTO MUNICIPAL DE PLANEACION URBANA Y CONVIVENCIA DE MONTERREY </t>
  </si>
  <si>
    <t xml:space="preserve">NOMBRE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</si>
  <si>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</si>
  <si>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</si>
  <si>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</si>
  <si>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</si>
  <si>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</si>
  <si>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</si>
  <si>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</si>
  <si>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GABRIEL EUGENIO TODD ALANIS </t>
  </si>
  <si>
    <t xml:space="preserve">OLGA IDALIA LARA GARCIA </t>
  </si>
  <si>
    <t xml:space="preserve">LUZ CONSUELO CASTILLO PEREZ </t>
  </si>
  <si>
    <t xml:space="preserve">LIC. INDIRA KEMPIS MARTINEZ </t>
  </si>
  <si>
    <t xml:space="preserve">MARCO TULIO CANIZALES ALFANO </t>
  </si>
  <si>
    <t xml:space="preserve">MICHELLE ALEJANDRA CORTES PADRON </t>
  </si>
  <si>
    <t xml:space="preserve">PEDRO SANDOVAL VAZQUEZ </t>
  </si>
  <si>
    <t>NOMINA  1ER QNA DE ENERO    DEL 2017</t>
  </si>
  <si>
    <t>NOMINA  2DA  QNA DE ENERO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</si>
</sst>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5" fontId="5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0" applyNumberFormat="1" applyFont="1" applyBorder="1"/>
    <xf numFmtId="0" fontId="5" fillId="0" borderId="3" xfId="0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3" xfId="0" applyNumberFormat="1" applyFont="1" applyFill="1" applyBorder="1"/>
    <xf numFmtId="0" fontId="5" fillId="0" borderId="1" xfId="0" applyFont="1" applyBorder="1"/>
    <xf numFmtId="0" fontId="6" fillId="0" borderId="0" xfId="0" applyFont="1" applyFill="1"/>
    <xf numFmtId="0" fontId="6" fillId="0" borderId="0" xfId="0" applyFont="1"/>
    <xf numFmtId="43" fontId="5" fillId="0" borderId="5" xfId="0" applyNumberFormat="1" applyFont="1" applyBorder="1"/>
    <xf numFmtId="43" fontId="0" fillId="0" borderId="0" xfId="0" applyNumberFormat="1"/>
    <xf numFmtId="43" fontId="5" fillId="0" borderId="0" xfId="1" applyFont="1" applyBorder="1"/>
    <xf numFmtId="0" fontId="5" fillId="0" borderId="0" xfId="0" applyFont="1" applyBorder="1"/>
    <xf numFmtId="43" fontId="5" fillId="0" borderId="0" xfId="0" applyNumberFormat="1" applyFont="1" applyBorder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2"/>
  <sheetViews>
    <sheetView tabSelected="1" topLeftCell="B1" zoomScale="90" zoomScaleNormal="90" workbookViewId="0">
      <selection activeCell="M5" sqref="M5:P17"/>
    </sheetView>
  </sheetViews>
  <sheetFormatPr baseColWidth="10" defaultRowHeight="15" x14ac:dyDescent="0.25"/>
  <cols>
    <col min="1" max="1" width="0" hidden="1" customWidth="1"/>
    <col min="2" max="2" width="3.28515625" customWidth="1"/>
    <col min="3" max="3" width="41.7109375" customWidth="1"/>
    <col min="4" max="4" width="5" hidden="1" customWidth="1"/>
    <col min="5" max="5" width="15.28515625" customWidth="1"/>
    <col min="7" max="7" width="12.5703125" bestFit="1" customWidth="1"/>
    <col min="8" max="8" width="13.85546875" customWidth="1"/>
    <col min="10" max="10" width="0.140625" customWidth="1"/>
    <col min="11" max="11" width="12.42578125" customWidth="1"/>
    <col min="15" max="15" width="11.85546875" bestFit="1" customWidth="1"/>
  </cols>
  <sheetData>
    <row r="1" spans="3:15" x14ac:dyDescent="0.25">
      <c r="C1" s="1" t="s">
        <v>0</v>
      </c>
    </row>
    <row r="2" spans="3:15" x14ac:dyDescent="0.25">
      <c r="C2" s="1" t="s">
        <v>16</v>
      </c>
    </row>
    <row r="3" spans="3:15" ht="15.75" thickBot="1" x14ac:dyDescent="0.3">
      <c r="C3" s="2"/>
      <c r="D3" s="2"/>
      <c r="E3" s="2"/>
      <c r="F3" s="3"/>
      <c r="G3" s="2"/>
      <c r="H3" s="2"/>
      <c r="I3" s="2"/>
      <c r="J3" s="2"/>
      <c r="K3" s="2"/>
      <c r="L3" s="2"/>
    </row>
    <row r="4" spans="3:15" ht="39.75" thickBot="1" x14ac:dyDescent="0.3">
      <c r="C4" s="4" t="s">
        <v>1</v>
      </c>
      <c r="D4" s="4"/>
      <c r="E4" s="4" t="s">
        <v>2</v>
      </c>
      <c r="F4" s="4" t="s">
        <v>3</v>
      </c>
      <c r="G4" s="5" t="s">
        <v>4</v>
      </c>
      <c r="H4" s="4" t="s">
        <v>5</v>
      </c>
      <c r="I4" s="4" t="s">
        <v>6</v>
      </c>
      <c r="J4" s="4"/>
      <c r="K4" s="6" t="s">
        <v>7</v>
      </c>
      <c r="L4" s="6" t="s">
        <v>8</v>
      </c>
    </row>
    <row r="5" spans="3:15" ht="15.75" thickBot="1" x14ac:dyDescent="0.3">
      <c r="C5" s="7"/>
      <c r="D5" s="8"/>
      <c r="E5" s="9"/>
      <c r="F5" s="9"/>
      <c r="G5" s="9"/>
      <c r="H5" s="10"/>
      <c r="I5" s="10"/>
      <c r="J5" s="10"/>
      <c r="K5" s="10"/>
      <c r="L5" s="10"/>
    </row>
    <row r="6" spans="3:15" ht="15.75" thickBot="1" x14ac:dyDescent="0.3">
      <c r="C6" s="7" t="s">
        <v>9</v>
      </c>
      <c r="D6" s="8"/>
      <c r="E6" s="9">
        <v>70000</v>
      </c>
      <c r="F6" s="9">
        <f>E6/30</f>
        <v>2333.3333333333335</v>
      </c>
      <c r="G6" s="9">
        <f>F6*15</f>
        <v>35000</v>
      </c>
      <c r="H6" s="10">
        <f>G6</f>
        <v>35000</v>
      </c>
      <c r="I6" s="10">
        <v>8767.83</v>
      </c>
      <c r="J6" s="10"/>
      <c r="K6" s="10">
        <f>I6</f>
        <v>8767.83</v>
      </c>
      <c r="L6" s="10">
        <f>H6-I6</f>
        <v>26232.17</v>
      </c>
      <c r="M6" s="19"/>
    </row>
    <row r="7" spans="3:15" ht="15.75" thickBot="1" x14ac:dyDescent="0.3">
      <c r="C7" s="7" t="s">
        <v>10</v>
      </c>
      <c r="D7" s="8"/>
      <c r="E7" s="9">
        <v>30000</v>
      </c>
      <c r="F7" s="9">
        <f t="shared" ref="F7:F10" si="0">E7/30</f>
        <v>1000</v>
      </c>
      <c r="G7" s="9">
        <f t="shared" ref="G7:G12" si="1">F7*15</f>
        <v>15000</v>
      </c>
      <c r="H7" s="10">
        <f t="shared" ref="H7:H11" si="2">G7</f>
        <v>15000</v>
      </c>
      <c r="I7" s="10">
        <v>2759.31</v>
      </c>
      <c r="J7" s="10"/>
      <c r="K7" s="10">
        <f t="shared" ref="K7:K11" si="3">I7</f>
        <v>2759.31</v>
      </c>
      <c r="L7" s="10">
        <f t="shared" ref="L7:L12" si="4">H7-K7</f>
        <v>12240.69</v>
      </c>
    </row>
    <row r="8" spans="3:15" ht="15.75" thickBot="1" x14ac:dyDescent="0.3">
      <c r="C8" s="7" t="s">
        <v>11</v>
      </c>
      <c r="D8" s="8"/>
      <c r="E8" s="9">
        <v>30000</v>
      </c>
      <c r="F8" s="9">
        <f t="shared" si="0"/>
        <v>1000</v>
      </c>
      <c r="G8" s="9">
        <f t="shared" si="1"/>
        <v>15000</v>
      </c>
      <c r="H8" s="10">
        <f t="shared" si="2"/>
        <v>15000</v>
      </c>
      <c r="I8" s="10">
        <v>2759.31</v>
      </c>
      <c r="J8" s="10"/>
      <c r="K8" s="10">
        <f t="shared" si="3"/>
        <v>2759.31</v>
      </c>
      <c r="L8" s="10">
        <f t="shared" si="4"/>
        <v>12240.69</v>
      </c>
      <c r="N8" s="19"/>
      <c r="O8" s="23"/>
    </row>
    <row r="9" spans="3:15" ht="15.75" thickBot="1" x14ac:dyDescent="0.3">
      <c r="C9" s="7" t="s">
        <v>12</v>
      </c>
      <c r="D9" s="8"/>
      <c r="E9" s="9">
        <v>30000</v>
      </c>
      <c r="F9" s="9">
        <f t="shared" si="0"/>
        <v>1000</v>
      </c>
      <c r="G9" s="9">
        <f t="shared" si="1"/>
        <v>15000</v>
      </c>
      <c r="H9" s="10">
        <f t="shared" si="2"/>
        <v>15000</v>
      </c>
      <c r="I9" s="10">
        <v>2759.31</v>
      </c>
      <c r="J9" s="10"/>
      <c r="K9" s="10">
        <f t="shared" si="3"/>
        <v>2759.31</v>
      </c>
      <c r="L9" s="10">
        <f t="shared" si="4"/>
        <v>12240.69</v>
      </c>
      <c r="N9" s="19"/>
    </row>
    <row r="10" spans="3:15" ht="15.75" thickBot="1" x14ac:dyDescent="0.3">
      <c r="C10" s="11" t="s">
        <v>13</v>
      </c>
      <c r="E10" s="12">
        <v>25000</v>
      </c>
      <c r="F10" s="12">
        <f t="shared" si="0"/>
        <v>833.33333333333337</v>
      </c>
      <c r="G10" s="13">
        <f t="shared" si="1"/>
        <v>12500</v>
      </c>
      <c r="H10" s="14">
        <f t="shared" si="2"/>
        <v>12500</v>
      </c>
      <c r="I10" s="14">
        <v>2171.31</v>
      </c>
      <c r="J10" s="14"/>
      <c r="K10" s="14">
        <f t="shared" si="3"/>
        <v>2171.31</v>
      </c>
      <c r="L10" s="14">
        <f t="shared" si="4"/>
        <v>10328.69</v>
      </c>
    </row>
    <row r="11" spans="3:15" ht="15.75" thickBot="1" x14ac:dyDescent="0.3">
      <c r="C11" s="7" t="s">
        <v>14</v>
      </c>
      <c r="D11" s="8"/>
      <c r="E11" s="9">
        <v>15000</v>
      </c>
      <c r="F11" s="9">
        <f>E11/30</f>
        <v>500</v>
      </c>
      <c r="G11" s="9">
        <f t="shared" si="1"/>
        <v>7500</v>
      </c>
      <c r="H11" s="10">
        <f t="shared" si="2"/>
        <v>7500</v>
      </c>
      <c r="I11" s="9">
        <v>1054.81</v>
      </c>
      <c r="J11" s="9"/>
      <c r="K11" s="10">
        <f t="shared" si="3"/>
        <v>1054.81</v>
      </c>
      <c r="L11" s="9">
        <f t="shared" si="4"/>
        <v>6445.1900000000005</v>
      </c>
      <c r="N11" s="19"/>
      <c r="O11" s="23"/>
    </row>
    <row r="12" spans="3:15" ht="15.75" thickBot="1" x14ac:dyDescent="0.3">
      <c r="C12" s="15" t="s">
        <v>15</v>
      </c>
      <c r="D12" s="9"/>
      <c r="E12" s="9">
        <v>30000</v>
      </c>
      <c r="F12" s="9">
        <f>E12/30</f>
        <v>1000</v>
      </c>
      <c r="G12" s="9">
        <f t="shared" si="1"/>
        <v>15000</v>
      </c>
      <c r="H12" s="10">
        <f>G12</f>
        <v>15000</v>
      </c>
      <c r="I12" s="10">
        <v>2759.31</v>
      </c>
      <c r="J12" s="10"/>
      <c r="K12" s="10">
        <f>I12</f>
        <v>2759.31</v>
      </c>
      <c r="L12" s="10">
        <f t="shared" si="4"/>
        <v>12240.69</v>
      </c>
      <c r="N12" s="19"/>
    </row>
    <row r="13" spans="3:15" x14ac:dyDescent="0.25">
      <c r="C13" s="21"/>
      <c r="D13" s="20"/>
      <c r="E13" s="20"/>
      <c r="F13" s="20"/>
      <c r="G13" s="20"/>
      <c r="H13" s="22"/>
      <c r="I13" s="20"/>
      <c r="J13" s="20"/>
      <c r="K13" s="22"/>
      <c r="L13" s="20"/>
      <c r="N13" s="19"/>
    </row>
    <row r="14" spans="3:15" ht="15.75" thickBot="1" x14ac:dyDescent="0.3">
      <c r="C14" s="16"/>
      <c r="D14" s="17"/>
      <c r="E14" s="18">
        <f>SUM(E6:E12)</f>
        <v>230000</v>
      </c>
      <c r="F14" s="18">
        <f>SUM(F6:F12)</f>
        <v>7666.666666666667</v>
      </c>
      <c r="G14" s="18">
        <f>SUM(G6:G12)</f>
        <v>115000</v>
      </c>
      <c r="H14" s="18">
        <f>SUM(H6:H12)</f>
        <v>115000</v>
      </c>
      <c r="I14" s="18">
        <f>SUM(I6:I12)</f>
        <v>23031.190000000002</v>
      </c>
      <c r="J14" s="18"/>
      <c r="K14" s="18">
        <f>SUM(K6:K12)</f>
        <v>23031.190000000002</v>
      </c>
      <c r="L14" s="18">
        <f>SUM(L6:L12)</f>
        <v>91968.810000000012</v>
      </c>
      <c r="N14" s="19"/>
      <c r="O14" s="23"/>
    </row>
    <row r="15" spans="3:15" ht="15.75" thickTop="1" x14ac:dyDescent="0.25">
      <c r="N15" s="19"/>
    </row>
    <row r="16" spans="3:15" x14ac:dyDescent="0.25">
      <c r="L16" s="19"/>
    </row>
    <row r="17" spans="3:12" x14ac:dyDescent="0.25">
      <c r="C17" s="1" t="s">
        <v>0</v>
      </c>
    </row>
    <row r="18" spans="3:12" x14ac:dyDescent="0.25">
      <c r="C18" s="1" t="s">
        <v>17</v>
      </c>
    </row>
    <row r="19" spans="3:12" ht="15.75" thickBot="1" x14ac:dyDescent="0.3">
      <c r="C19" s="2"/>
      <c r="D19" s="2"/>
      <c r="E19" s="2"/>
      <c r="F19" s="3"/>
      <c r="G19" s="2"/>
      <c r="H19" s="2"/>
      <c r="I19" s="2"/>
      <c r="J19" s="2"/>
      <c r="K19" s="2"/>
      <c r="L19" s="2"/>
    </row>
    <row r="20" spans="3:12" ht="39.75" thickBot="1" x14ac:dyDescent="0.3">
      <c r="C20" s="4" t="s">
        <v>1</v>
      </c>
      <c r="D20" s="4"/>
      <c r="E20" s="4" t="s">
        <v>2</v>
      </c>
      <c r="F20" s="4" t="s">
        <v>3</v>
      </c>
      <c r="G20" s="5" t="s">
        <v>4</v>
      </c>
      <c r="H20" s="4" t="s">
        <v>5</v>
      </c>
      <c r="I20" s="4" t="s">
        <v>6</v>
      </c>
      <c r="J20" s="4"/>
      <c r="K20" s="6" t="s">
        <v>7</v>
      </c>
      <c r="L20" s="6" t="s">
        <v>8</v>
      </c>
    </row>
    <row r="21" spans="3:12" ht="15.75" thickBot="1" x14ac:dyDescent="0.3">
      <c r="C21" s="7"/>
      <c r="D21" s="8"/>
      <c r="E21" s="9"/>
      <c r="F21" s="9"/>
      <c r="G21" s="9"/>
      <c r="H21" s="10"/>
      <c r="I21" s="10"/>
      <c r="J21" s="10"/>
      <c r="K21" s="10"/>
      <c r="L21" s="10"/>
    </row>
    <row r="22" spans="3:12" ht="15.75" thickBot="1" x14ac:dyDescent="0.3">
      <c r="C22" s="7" t="s">
        <v>9</v>
      </c>
      <c r="D22" s="8"/>
      <c r="E22" s="9">
        <v>70000</v>
      </c>
      <c r="F22" s="9">
        <f>E22/30</f>
        <v>2333.3333333333335</v>
      </c>
      <c r="G22" s="9">
        <f>F22*15</f>
        <v>35000</v>
      </c>
      <c r="H22" s="10">
        <f>G22</f>
        <v>35000</v>
      </c>
      <c r="I22" s="10">
        <v>8767.83</v>
      </c>
      <c r="J22" s="10"/>
      <c r="K22" s="10">
        <f>I22</f>
        <v>8767.83</v>
      </c>
      <c r="L22" s="10">
        <f>H22-I22</f>
        <v>26232.17</v>
      </c>
    </row>
    <row r="23" spans="3:12" ht="15.75" thickBot="1" x14ac:dyDescent="0.3">
      <c r="C23" s="7" t="s">
        <v>10</v>
      </c>
      <c r="D23" s="8"/>
      <c r="E23" s="9">
        <v>30000</v>
      </c>
      <c r="F23" s="9">
        <f t="shared" ref="F23:F26" si="5">E23/30</f>
        <v>1000</v>
      </c>
      <c r="G23" s="9">
        <f t="shared" ref="G23:G28" si="6">F23*15</f>
        <v>15000</v>
      </c>
      <c r="H23" s="10">
        <f t="shared" ref="H23:H27" si="7">G23</f>
        <v>15000</v>
      </c>
      <c r="I23" s="10">
        <v>2759.31</v>
      </c>
      <c r="J23" s="10"/>
      <c r="K23" s="10">
        <f t="shared" ref="K23:K27" si="8">I23</f>
        <v>2759.31</v>
      </c>
      <c r="L23" s="10">
        <f t="shared" ref="L23:L28" si="9">H23-K23</f>
        <v>12240.69</v>
      </c>
    </row>
    <row r="24" spans="3:12" ht="15.75" thickBot="1" x14ac:dyDescent="0.3">
      <c r="C24" s="7" t="s">
        <v>11</v>
      </c>
      <c r="D24" s="8"/>
      <c r="E24" s="9">
        <v>30000</v>
      </c>
      <c r="F24" s="9">
        <f t="shared" si="5"/>
        <v>1000</v>
      </c>
      <c r="G24" s="9">
        <f t="shared" si="6"/>
        <v>15000</v>
      </c>
      <c r="H24" s="10">
        <f t="shared" si="7"/>
        <v>15000</v>
      </c>
      <c r="I24" s="10">
        <v>2759.31</v>
      </c>
      <c r="J24" s="10"/>
      <c r="K24" s="10">
        <f t="shared" si="8"/>
        <v>2759.31</v>
      </c>
      <c r="L24" s="10">
        <f t="shared" si="9"/>
        <v>12240.69</v>
      </c>
    </row>
    <row r="25" spans="3:12" ht="15.75" thickBot="1" x14ac:dyDescent="0.3">
      <c r="C25" s="7" t="s">
        <v>12</v>
      </c>
      <c r="D25" s="8"/>
      <c r="E25" s="9">
        <v>30000</v>
      </c>
      <c r="F25" s="9">
        <f t="shared" si="5"/>
        <v>1000</v>
      </c>
      <c r="G25" s="9">
        <f t="shared" si="6"/>
        <v>15000</v>
      </c>
      <c r="H25" s="10">
        <f t="shared" si="7"/>
        <v>15000</v>
      </c>
      <c r="I25" s="10">
        <v>2759.31</v>
      </c>
      <c r="J25" s="10"/>
      <c r="K25" s="10">
        <f t="shared" si="8"/>
        <v>2759.31</v>
      </c>
      <c r="L25" s="10">
        <f t="shared" si="9"/>
        <v>12240.69</v>
      </c>
    </row>
    <row r="26" spans="3:12" ht="15.75" thickBot="1" x14ac:dyDescent="0.3">
      <c r="C26" s="11" t="s">
        <v>13</v>
      </c>
      <c r="E26" s="12">
        <v>25000</v>
      </c>
      <c r="F26" s="12">
        <f t="shared" si="5"/>
        <v>833.33333333333337</v>
      </c>
      <c r="G26" s="13">
        <f t="shared" si="6"/>
        <v>12500</v>
      </c>
      <c r="H26" s="14">
        <f t="shared" si="7"/>
        <v>12500</v>
      </c>
      <c r="I26" s="14">
        <v>2171.31</v>
      </c>
      <c r="J26" s="14"/>
      <c r="K26" s="14">
        <f t="shared" si="8"/>
        <v>2171.31</v>
      </c>
      <c r="L26" s="14">
        <f t="shared" si="9"/>
        <v>10328.69</v>
      </c>
    </row>
    <row r="27" spans="3:12" ht="15.75" thickBot="1" x14ac:dyDescent="0.3">
      <c r="C27" s="7" t="s">
        <v>14</v>
      </c>
      <c r="D27" s="8"/>
      <c r="E27" s="9">
        <v>15000</v>
      </c>
      <c r="F27" s="9">
        <f>E27/30</f>
        <v>500</v>
      </c>
      <c r="G27" s="9">
        <f t="shared" si="6"/>
        <v>7500</v>
      </c>
      <c r="H27" s="10">
        <f t="shared" si="7"/>
        <v>7500</v>
      </c>
      <c r="I27" s="9">
        <v>1054.81</v>
      </c>
      <c r="J27" s="9"/>
      <c r="K27" s="10">
        <f t="shared" si="8"/>
        <v>1054.81</v>
      </c>
      <c r="L27" s="9">
        <f t="shared" si="9"/>
        <v>6445.1900000000005</v>
      </c>
    </row>
    <row r="28" spans="3:12" ht="15.75" thickBot="1" x14ac:dyDescent="0.3">
      <c r="C28" s="15" t="s">
        <v>15</v>
      </c>
      <c r="D28" s="9"/>
      <c r="E28" s="9">
        <v>30000</v>
      </c>
      <c r="F28" s="9">
        <f>E28/30</f>
        <v>1000</v>
      </c>
      <c r="G28" s="9">
        <f t="shared" si="6"/>
        <v>15000</v>
      </c>
      <c r="H28" s="10">
        <f>G28</f>
        <v>15000</v>
      </c>
      <c r="I28" s="10">
        <v>2759.31</v>
      </c>
      <c r="J28" s="10"/>
      <c r="K28" s="10">
        <f>I28</f>
        <v>2759.31</v>
      </c>
      <c r="L28" s="10">
        <f t="shared" si="9"/>
        <v>12240.69</v>
      </c>
    </row>
    <row r="29" spans="3:12" x14ac:dyDescent="0.25">
      <c r="C29" s="21"/>
      <c r="D29" s="20"/>
      <c r="E29" s="20"/>
      <c r="F29" s="20"/>
      <c r="G29" s="20"/>
      <c r="H29" s="22"/>
      <c r="I29" s="20"/>
      <c r="J29" s="20"/>
      <c r="K29" s="22"/>
      <c r="L29" s="20"/>
    </row>
    <row r="30" spans="3:12" ht="15.75" thickBot="1" x14ac:dyDescent="0.3">
      <c r="C30" s="16"/>
      <c r="D30" s="17"/>
      <c r="E30" s="18">
        <f>SUM(E22:E28)</f>
        <v>230000</v>
      </c>
      <c r="F30" s="18">
        <f>SUM(F22:F28)</f>
        <v>7666.666666666667</v>
      </c>
      <c r="G30" s="18">
        <f>SUM(G22:G28)</f>
        <v>115000</v>
      </c>
      <c r="H30" s="18">
        <f>SUM(H22:H28)</f>
        <v>115000</v>
      </c>
      <c r="I30" s="18">
        <f>SUM(I22:I28)</f>
        <v>23031.190000000002</v>
      </c>
      <c r="J30" s="18"/>
      <c r="K30" s="18">
        <f>SUM(K22:K28)</f>
        <v>23031.190000000002</v>
      </c>
      <c r="L30" s="18">
        <f>SUM(L22:L28)</f>
        <v>91968.810000000012</v>
      </c>
    </row>
    <row r="31" spans="3:12" ht="15.75" thickTop="1" x14ac:dyDescent="0.25">
      <c r="E31" s="19"/>
      <c r="I31" s="19"/>
    </row>
    <row r="32" spans="3:12" x14ac:dyDescent="0.25">
      <c r="E32" s="19"/>
    </row>
  </sheetData>
  <printOptions horizontalCentered="1"/>
  <pageMargins left="0.24" right="0.11811023622047245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Lucia</cp:lastModifiedBy>
  <cp:lastPrinted>2017-02-15T19:19:52Z</cp:lastPrinted>
  <dcterms:created xsi:type="dcterms:W3CDTF">2017-01-09T22:54:35Z</dcterms:created>
  <dcterms:modified xsi:type="dcterms:W3CDTF">2017-02-16T19:00:08Z</dcterms:modified>
</cp:coreProperties>
</file>